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O\AV\004 PhD\1 výzva\"/>
    </mc:Choice>
  </mc:AlternateContent>
  <xr:revisionPtr revIDLastSave="0" documentId="13_ncr:1_{AF4165E0-89FB-4D37-8658-0574D8EBF79F}" xr6:coauthVersionLast="47" xr6:coauthVersionMax="47" xr10:uidLastSave="{00000000-0000-0000-0000-000000000000}"/>
  <bookViews>
    <workbookView xWindow="28680" yWindow="-120" windowWidth="29040" windowHeight="17640" xr2:uid="{00000000-000D-0000-FFFF-FFFF00000000}"/>
  </bookViews>
  <sheets>
    <sheet name="AVT" sheetId="1" r:id="rId1"/>
  </sheets>
  <definedNames>
    <definedName name="_xlnm.Print_Area" localSheetId="0">AVT!$B$1:$V$11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7" i="1" l="1"/>
  <c r="P7" i="1"/>
  <c r="Q10" i="1" s="1"/>
  <c r="S7" i="1" l="1"/>
  <c r="R10" i="1" s="1"/>
</calcChain>
</file>

<file path=xl/sharedStrings.xml><?xml version="1.0" encoding="utf-8"?>
<sst xmlns="http://schemas.openxmlformats.org/spreadsheetml/2006/main" count="42" uniqueCount="40">
  <si>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</si>
  <si>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</si>
  <si>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</si>
  <si>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</si>
  <si>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</si>
  <si>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</si>
  <si>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</si>
  <si>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</si>
  <si>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</si>
  <si>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</si>
  <si>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</si>
  <si>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</si>
  <si>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32321200-1 - Audiovizuální přístroje</t>
  </si>
  <si>
    <t>Název</t>
  </si>
  <si>
    <t>Měrná jednotka [MJ]</t>
  </si>
  <si>
    <t>Popis</t>
  </si>
  <si>
    <t xml:space="preserve">Fakturace </t>
  </si>
  <si>
    <t xml:space="preserve">Financováno
 z projektových finančních prostředků </t>
  </si>
  <si>
    <t xml:space="preserve">Obchodní podmínky NAD RÁMEC STANDARDNÍCH 
obchodních podmínek </t>
  </si>
  <si>
    <t>Kontaktní osoba 
k převzetí zboží</t>
  </si>
  <si>
    <t xml:space="preserve">Místo dodání </t>
  </si>
  <si>
    <t xml:space="preserve">Maximální cena za jednotlivé položky 
 v Kč BEZ DPH </t>
  </si>
  <si>
    <t xml:space="preserve">POZNÁMKA </t>
  </si>
  <si>
    <t>CPV - výběr
AUDIOVIZUÁLNÍ TECHNIKA</t>
  </si>
  <si>
    <t>Zadavatel požaduje, aby vybraná zařízení splňovala požadavky na certifikaci TCO Certified (viz https://tcocertified.com/product-finder/) nebo programu Energy star (viz https://www.energystar.gov/products).
* Pro elektronické displeje včetně televizorů, počítačové monitory a digitální informační displeje nutno doložit energetický štítek (příloha nabídky).</t>
  </si>
  <si>
    <t>V případě, že se dodavatel při předání zboží na některá uvedená tel. čísla nedovolá, bude v takovém případě volat tel. 377 631 320, 377 631 325.</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</si>
  <si>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</si>
  <si>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Odkaz na  splnění požadavku
TCO Certified / 
Energy star </t>
    </r>
    <r>
      <rPr>
        <b/>
        <sz val="11"/>
        <color rgb="FFFF0000"/>
        <rFont val="Calibri"/>
        <family val="2"/>
        <charset val="238"/>
        <scheme val="minor"/>
      </rPr>
      <t>*</t>
    </r>
  </si>
  <si>
    <r>
      <rPr>
        <b/>
        <sz val="11"/>
        <rFont val="Calibri"/>
        <family val="2"/>
        <charset val="238"/>
        <scheme val="minor"/>
      </rPr>
      <t>Termín dodání</t>
    </r>
    <r>
      <rPr>
        <sz val="11"/>
        <rFont val="Calibri"/>
        <family val="2"/>
        <charset val="238"/>
        <scheme val="minor"/>
      </rPr>
      <t xml:space="preserve">
(uveden v kalend. dnech od dojití výzvy Objednatele k plnění Smlouvy)</t>
    </r>
  </si>
  <si>
    <t>Samostatná faktura</t>
  </si>
  <si>
    <t>Příloha č. 2 Kupní smlouvy - technická specifikace
Audiovizuální technika (II.) 004 - 2024</t>
  </si>
  <si>
    <t>Velkoformátový dotykový display min. 86" s integrovaným PC včetně montáže a přípojného místa</t>
  </si>
  <si>
    <t>ks</t>
  </si>
  <si>
    <t>ANO</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</si>
  <si>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</si>
  <si>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Název projektu: PhD Infra ZČU
Registrační číslo projektu: CZ.02.01.01/00/22_012/0005200</t>
  </si>
  <si>
    <t>Mgr. et Mgr. Romana Feiferlíková, Ph.D.,
Tel.: 37763 6202</t>
  </si>
  <si>
    <t xml:space="preserve">
Klatovská 51, 
301 00 Plzeň, 
Fakulta pedagogická - Katedra hudební výchovy a kultury,
místnosti KL 317 a KL 310</t>
  </si>
  <si>
    <t>Záruka na display min. 5 let a na ostatní min. 2 roky.
Včetně provedení kompletní odborné montáže, základního zaškolení.</t>
  </si>
  <si>
    <r>
      <rPr>
        <b/>
        <sz val="11"/>
        <rFont val="Calibri"/>
        <family val="2"/>
        <charset val="238"/>
        <scheme val="minor"/>
      </rPr>
      <t xml:space="preserve">Multitouch dotykový displej </t>
    </r>
    <r>
      <rPr>
        <sz val="11"/>
        <rFont val="Calibri"/>
        <family val="2"/>
        <charset val="238"/>
        <scheme val="minor"/>
      </rPr>
      <t xml:space="preserve">min. 86": D-LED, rozlišení min. UHD 4K (3840 x 2160), poměr stran 16:9, min. 10bit IPS, jas min. 400 cd/m2, kontrast 4000:1, odezva max. 8 ms, min. 60Hz, pozorovací úhly 178°/178°.
Min.: 3x HDMI, LAN, USB, podpora bezdrátového připojení pro tablety nebo chytré telefony, wifi, možnost vzdálené správy zařízení v rámci počítačové sítě, slot pro integrované PC, integrované reproduktory 2x min. 15 W.
Min. 20 souběžných doteků, dotyková gesta, min. 2x stylus, dálkový ovladač, samostatný běh obdobný elektronické bílé tabuli pro zápis poznámek včetně pokročilých kreslících nástrojů.
</t>
    </r>
    <r>
      <rPr>
        <b/>
        <sz val="11"/>
        <rFont val="Calibri"/>
        <family val="2"/>
        <charset val="238"/>
        <scheme val="minor"/>
      </rPr>
      <t xml:space="preserve">Držák </t>
    </r>
    <r>
      <rPr>
        <sz val="11"/>
        <rFont val="Calibri"/>
        <family val="2"/>
        <charset val="238"/>
        <scheme val="minor"/>
      </rPr>
      <t xml:space="preserve">pro montáž displaye na zeď.
</t>
    </r>
    <r>
      <rPr>
        <b/>
        <sz val="11"/>
        <rFont val="Calibri"/>
        <family val="2"/>
        <charset val="238"/>
        <scheme val="minor"/>
      </rPr>
      <t>Slot-in (integrované) PC:</t>
    </r>
    <r>
      <rPr>
        <sz val="11"/>
        <rFont val="Calibri"/>
        <family val="2"/>
        <charset val="238"/>
        <scheme val="minor"/>
      </rPr>
      <t xml:space="preserve"> min.</t>
    </r>
    <r>
      <rPr>
        <b/>
        <sz val="11"/>
        <rFont val="Calibri"/>
        <family val="2"/>
        <charset val="238"/>
        <scheme val="minor"/>
      </rPr>
      <t xml:space="preserve"> </t>
    </r>
    <r>
      <rPr>
        <sz val="11"/>
        <rFont val="Calibri"/>
        <family val="2"/>
        <charset val="238"/>
        <scheme val="minor"/>
      </rPr>
      <t xml:space="preserve">12jádrový procesor s výkonem min. 17 000 bodů v www.cpubenchmark.net/ (k 29.11.2023), s integrovanou grafickou kartou, min. 16 GB RAM, min. 1 TB SSD, Wi-Fi, Bluetooth, LAN (RJ-45), min. 5x USB z toho alespoň 2x USB 3.0 a 1x USB-C, HDMI out, DisplayPort out, audio in/out, originální operační systém W10 Pro nebo W11 Pro - OS Windows požadujeme z důvodu kompatibility s interními aplikacemi ZČU (Stag, Magion,...).
</t>
    </r>
    <r>
      <rPr>
        <b/>
        <sz val="11"/>
        <rFont val="Calibri"/>
        <family val="2"/>
        <charset val="238"/>
        <scheme val="minor"/>
      </rPr>
      <t xml:space="preserve">Membránová, bezdrátová klávesnice </t>
    </r>
    <r>
      <rPr>
        <sz val="11"/>
        <rFont val="Calibri"/>
        <family val="2"/>
        <charset val="238"/>
        <scheme val="minor"/>
      </rPr>
      <t xml:space="preserve">na dálkové ovládání PC / displeje: numerický blok, nízkoprofilové klávesy, CZ lokalizace kláves, USB a bezdrátový USB přijímač, touchpad, na AA nebo AAA baterie.
</t>
    </r>
    <r>
      <rPr>
        <b/>
        <sz val="11"/>
        <rFont val="Calibri"/>
        <family val="2"/>
        <charset val="238"/>
        <scheme val="minor"/>
      </rPr>
      <t>Přípojné místo</t>
    </r>
    <r>
      <rPr>
        <sz val="11"/>
        <rFont val="Calibri"/>
        <family val="2"/>
        <charset val="238"/>
        <scheme val="minor"/>
      </rPr>
      <t xml:space="preserve"> pro pevné zabudování do desky stolu: 2x HDMI, USB 3.
</t>
    </r>
    <r>
      <rPr>
        <b/>
        <sz val="11"/>
        <rFont val="Calibri"/>
        <family val="2"/>
        <charset val="238"/>
        <scheme val="minor"/>
      </rPr>
      <t>Instalační sada</t>
    </r>
    <r>
      <rPr>
        <sz val="11"/>
        <rFont val="Calibri"/>
        <family val="2"/>
        <charset val="238"/>
        <scheme val="minor"/>
      </rPr>
      <t xml:space="preserve"> pro instalaci propojení dotykového displeje s počítačem, nebo přípojným místem: kabely HDMI, USB, UTP, potřebný spojovací a elektroinstalační materiál, krycí lišty.
Včetně provedení kompletní odborné montáže, základního zaškolení.
Záruka na display min. 5 let a na ostatní min. 2 roky.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</si>
</sst>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2"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sz val="12"/>
      <color theme="1"/>
      <name val="Calibri"/>
      <family val="2"/>
      <charset val="238"/>
      <scheme val="minor"/>
    </font>
    <font>
      <b/>
      <sz val="12"/>
      <color theme="1"/>
      <name val="Calibri"/>
      <family val="2"/>
      <charset val="238"/>
      <scheme val="minor"/>
    </font>
    <font>
      <b/>
      <sz val="11"/>
      <color rgb="FFFF0000"/>
      <name val="Calibri"/>
      <family val="2"/>
      <charset val="238"/>
      <scheme val="minor"/>
    </font>
    <font>
      <sz val="11"/>
      <color rgb="FFFF0000"/>
      <name val="Calibri"/>
      <family val="2"/>
      <charset val="238"/>
      <scheme val="minor"/>
    </font>
    <font>
      <b/>
      <u/>
      <sz val="11"/>
      <color rgb="FFFF0000"/>
      <name val="Calibri"/>
      <family val="2"/>
      <charset val="238"/>
      <scheme val="minor"/>
    </font>
    <font>
      <sz val="11"/>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medium">
        <color indexed="64"/>
      </left>
      <right style="medium">
        <color indexed="64"/>
      </right>
      <top style="medium">
        <color indexed="64"/>
      </top>
      <bottom style="thick">
        <color indexed="64"/>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s>
  <cellStyleXfs count="2">
    <xf numFmtId="0" fontId="0" fillId="0" borderId="0"/>
    <xf numFmtId="0" fontId="13" fillId="0" borderId="0"/>
  </cellStyleXfs>
  <cellXfs count="72">
    <xf numFmtId="0" fontId="0" fillId="0" borderId="0" xfId="0"/>
    <xf numFmtId="49" fontId="0" fillId="0" borderId="0" xfId="0" applyNumberFormat="1" applyAlignment="1">
      <alignment vertical="top" wrapText="1"/>
    </xf>
    <xf numFmtId="4" fontId="0" fillId="0" borderId="0" xfId="0" applyNumberFormat="1" applyAlignment="1">
      <alignment horizontal="center" vertical="top" wrapText="1"/>
    </xf>
    <xf numFmtId="49" fontId="0" fillId="0" borderId="0" xfId="0" applyNumberFormat="1" applyAlignment="1">
      <alignment horizontal="center" vertical="top" wrapText="1"/>
    </xf>
    <xf numFmtId="0" fontId="0" fillId="0" borderId="0" xfId="0" applyAlignment="1">
      <alignment wrapText="1"/>
    </xf>
    <xf numFmtId="0" fontId="6" fillId="0" borderId="0" xfId="0" applyFont="1" applyAlignment="1">
      <alignment horizontal="center" vertical="top" wrapText="1"/>
    </xf>
    <xf numFmtId="0" fontId="0" fillId="0" borderId="0" xfId="0" applyAlignment="1">
      <alignment vertical="top" wrapText="1"/>
    </xf>
    <xf numFmtId="0" fontId="0" fillId="0" borderId="0" xfId="0" applyAlignment="1">
      <alignment horizontal="center" vertical="center" wrapText="1"/>
    </xf>
    <xf numFmtId="0" fontId="7" fillId="0" borderId="0" xfId="0" applyFont="1" applyAlignment="1">
      <alignment vertical="center"/>
    </xf>
    <xf numFmtId="0" fontId="8" fillId="0" borderId="0" xfId="0" applyFont="1" applyAlignment="1">
      <alignment vertical="center"/>
    </xf>
    <xf numFmtId="0" fontId="8" fillId="0" borderId="0" xfId="0" applyFont="1" applyAlignment="1">
      <alignment vertical="center" wrapText="1"/>
    </xf>
    <xf numFmtId="0" fontId="5" fillId="0" borderId="0" xfId="0" applyFont="1" applyAlignment="1">
      <alignment vertical="center"/>
    </xf>
    <xf numFmtId="0" fontId="0" fillId="0" borderId="0" xfId="0" applyAlignment="1">
      <alignment horizontal="left" vertical="center" wrapText="1" indent="1"/>
    </xf>
    <xf numFmtId="0" fontId="7" fillId="0" borderId="0" xfId="0" applyFont="1" applyAlignment="1">
      <alignment horizontal="left" vertical="center" wrapText="1"/>
    </xf>
    <xf numFmtId="0" fontId="0" fillId="0" borderId="1" xfId="0" applyBorder="1"/>
    <xf numFmtId="0" fontId="0" fillId="4" borderId="1" xfId="0" applyFill="1" applyBorder="1"/>
    <xf numFmtId="0" fontId="0" fillId="0" borderId="0" xfId="0" applyAlignment="1">
      <alignment horizontal="left" vertical="top" indent="1"/>
    </xf>
    <xf numFmtId="0" fontId="9" fillId="0" borderId="0" xfId="0" applyFont="1" applyAlignment="1">
      <alignment vertical="center"/>
    </xf>
    <xf numFmtId="0" fontId="9" fillId="0" borderId="0" xfId="0" applyFont="1" applyAlignment="1">
      <alignment vertical="center" wrapText="1"/>
    </xf>
    <xf numFmtId="0" fontId="0" fillId="0" borderId="0" xfId="0" applyAlignment="1">
      <alignment horizontal="center" vertical="top" wrapText="1"/>
    </xf>
    <xf numFmtId="0" fontId="7" fillId="4" borderId="2" xfId="0" applyFont="1" applyFill="1" applyBorder="1" applyAlignment="1">
      <alignment horizontal="center" vertical="center" wrapText="1"/>
    </xf>
    <xf numFmtId="0" fontId="0" fillId="0" borderId="0" xfId="0" applyAlignment="1">
      <alignment horizontal="right" vertical="center" indent="1"/>
    </xf>
    <xf numFmtId="0" fontId="10" fillId="2" borderId="3" xfId="0" applyFont="1" applyFill="1" applyBorder="1" applyAlignment="1">
      <alignment horizontal="center" vertical="center" textRotation="90" wrapText="1"/>
    </xf>
    <xf numFmtId="0" fontId="10" fillId="5" borderId="4" xfId="0" applyFont="1" applyFill="1" applyBorder="1" applyAlignment="1">
      <alignment horizontal="center" vertical="center" wrapText="1"/>
    </xf>
    <xf numFmtId="0" fontId="7" fillId="4" borderId="4" xfId="0" applyFont="1" applyFill="1" applyBorder="1" applyAlignment="1">
      <alignment horizontal="center" vertical="center" wrapText="1"/>
    </xf>
    <xf numFmtId="164" fontId="0" fillId="0" borderId="0" xfId="0" applyNumberFormat="1"/>
    <xf numFmtId="0" fontId="0" fillId="0" borderId="0" xfId="0" applyAlignment="1">
      <alignment vertical="center" wrapText="1"/>
    </xf>
    <xf numFmtId="49" fontId="0" fillId="0" borderId="0" xfId="0" applyNumberFormat="1" applyAlignment="1">
      <alignment horizontal="center" vertical="center" wrapText="1"/>
    </xf>
    <xf numFmtId="164" fontId="0" fillId="0" borderId="0" xfId="0" applyNumberFormat="1" applyAlignment="1">
      <alignment horizontal="right" vertical="center" indent="1"/>
    </xf>
    <xf numFmtId="0" fontId="10" fillId="5" borderId="3" xfId="0" applyFont="1" applyFill="1" applyBorder="1" applyAlignment="1">
      <alignment horizontal="center" vertical="center" wrapText="1"/>
    </xf>
    <xf numFmtId="0" fontId="0" fillId="0" borderId="0" xfId="0" applyAlignment="1">
      <alignment horizontal="right" vertical="center" wrapText="1"/>
    </xf>
    <xf numFmtId="0" fontId="10" fillId="0" borderId="0" xfId="0" applyFont="1" applyAlignment="1">
      <alignment vertical="center"/>
    </xf>
    <xf numFmtId="164" fontId="12" fillId="0" borderId="0" xfId="0" applyNumberFormat="1" applyFont="1" applyAlignment="1">
      <alignment horizontal="right" vertical="center" indent="1"/>
    </xf>
    <xf numFmtId="164" fontId="5" fillId="0" borderId="3" xfId="0" applyNumberFormat="1" applyFont="1" applyBorder="1" applyAlignment="1">
      <alignment horizontal="center" vertical="center"/>
    </xf>
    <xf numFmtId="0" fontId="15" fillId="5" borderId="4" xfId="0" applyFont="1" applyFill="1" applyBorder="1" applyAlignment="1">
      <alignment horizontal="center" vertical="center" wrapText="1"/>
    </xf>
    <xf numFmtId="0" fontId="16" fillId="0" borderId="0" xfId="0" applyFont="1" applyAlignment="1">
      <alignment vertical="top" wrapText="1"/>
    </xf>
    <xf numFmtId="0" fontId="14" fillId="5" borderId="4" xfId="0" applyFont="1" applyFill="1" applyBorder="1" applyAlignment="1">
      <alignment horizontal="center" vertical="center" wrapText="1"/>
    </xf>
    <xf numFmtId="0" fontId="0" fillId="0" borderId="6" xfId="0" applyBorder="1"/>
    <xf numFmtId="0" fontId="7" fillId="4" borderId="7" xfId="0" applyFont="1" applyFill="1" applyBorder="1" applyAlignment="1">
      <alignment horizontal="center" vertical="center" wrapText="1"/>
    </xf>
    <xf numFmtId="0" fontId="10" fillId="4" borderId="4" xfId="0" applyFont="1" applyFill="1" applyBorder="1" applyAlignment="1">
      <alignment horizontal="center" vertical="center" wrapText="1"/>
    </xf>
    <xf numFmtId="49" fontId="20" fillId="0" borderId="0" xfId="0" applyNumberFormat="1" applyFont="1" applyAlignment="1">
      <alignment vertical="center" wrapText="1"/>
    </xf>
    <xf numFmtId="0" fontId="6" fillId="5" borderId="4" xfId="0" applyFont="1" applyFill="1" applyBorder="1" applyAlignment="1">
      <alignment horizontal="center" vertical="center" wrapText="1"/>
    </xf>
    <xf numFmtId="3" fontId="0" fillId="2" borderId="8" xfId="0" applyNumberFormat="1" applyFill="1" applyBorder="1" applyAlignment="1">
      <alignment horizontal="center" vertical="center" wrapText="1"/>
    </xf>
    <xf numFmtId="0" fontId="4" fillId="3" borderId="9" xfId="0" applyFont="1" applyFill="1" applyBorder="1" applyAlignment="1">
      <alignment horizontal="center" vertical="center" wrapText="1"/>
    </xf>
    <xf numFmtId="3" fontId="0" fillId="3" borderId="9" xfId="0" applyNumberFormat="1" applyFill="1" applyBorder="1" applyAlignment="1">
      <alignment horizontal="center" vertical="center" wrapText="1"/>
    </xf>
    <xf numFmtId="0" fontId="0" fillId="3" borderId="9" xfId="0" applyFill="1" applyBorder="1" applyAlignment="1">
      <alignment horizontal="center" vertical="center" wrapText="1"/>
    </xf>
    <xf numFmtId="0" fontId="6" fillId="3" borderId="9" xfId="0" applyFont="1" applyFill="1" applyBorder="1" applyAlignment="1">
      <alignment horizontal="left" vertical="center" wrapText="1" indent="1"/>
    </xf>
    <xf numFmtId="0" fontId="10" fillId="3" borderId="9" xfId="0" applyFont="1" applyFill="1" applyBorder="1" applyAlignment="1">
      <alignment horizontal="center" vertical="center" wrapText="1"/>
    </xf>
    <xf numFmtId="0" fontId="6" fillId="3" borderId="9" xfId="0" applyFont="1" applyFill="1" applyBorder="1" applyAlignment="1">
      <alignment horizontal="center" vertical="center" wrapText="1"/>
    </xf>
    <xf numFmtId="164" fontId="0" fillId="0" borderId="9" xfId="0" applyNumberFormat="1" applyBorder="1" applyAlignment="1">
      <alignment horizontal="right" vertical="center" indent="1"/>
    </xf>
    <xf numFmtId="164" fontId="6" fillId="3" borderId="9" xfId="0" applyNumberFormat="1" applyFont="1" applyFill="1" applyBorder="1" applyAlignment="1">
      <alignment horizontal="right" vertical="center" indent="1"/>
    </xf>
    <xf numFmtId="165" fontId="0" fillId="0" borderId="9" xfId="0" applyNumberFormat="1" applyBorder="1" applyAlignment="1">
      <alignment horizontal="right" vertical="center" indent="1"/>
    </xf>
    <xf numFmtId="0" fontId="0" fillId="0" borderId="9" xfId="0" applyBorder="1" applyAlignment="1">
      <alignment horizontal="center" vertical="center"/>
    </xf>
    <xf numFmtId="0" fontId="3" fillId="3" borderId="9"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0" fillId="0" borderId="0" xfId="0" applyAlignment="1">
      <alignment horizontal="justify" vertical="center" wrapText="1"/>
    </xf>
    <xf numFmtId="0" fontId="7" fillId="5" borderId="4" xfId="0" applyFont="1" applyFill="1" applyBorder="1" applyAlignment="1">
      <alignment horizontal="center" vertical="center" wrapText="1"/>
    </xf>
    <xf numFmtId="164" fontId="11" fillId="4" borderId="9" xfId="0" applyNumberFormat="1" applyFont="1" applyFill="1" applyBorder="1" applyAlignment="1" applyProtection="1">
      <alignment horizontal="right" vertical="center" wrapText="1" indent="1"/>
      <protection locked="0"/>
    </xf>
    <xf numFmtId="0" fontId="11" fillId="4" borderId="9" xfId="0" applyFont="1" applyFill="1" applyBorder="1" applyAlignment="1" applyProtection="1">
      <alignment horizontal="center" vertical="center" wrapText="1"/>
      <protection locked="0"/>
    </xf>
    <xf numFmtId="0" fontId="21" fillId="4" borderId="9" xfId="0" applyFont="1" applyFill="1" applyBorder="1" applyAlignment="1" applyProtection="1">
      <alignment horizontal="center" vertical="center" wrapText="1"/>
      <protection locked="0"/>
    </xf>
    <xf numFmtId="0" fontId="17" fillId="2" borderId="0" xfId="0" applyFont="1" applyFill="1" applyAlignment="1">
      <alignment horizontal="left" vertical="center" wrapText="1"/>
    </xf>
    <xf numFmtId="0" fontId="19" fillId="0" borderId="0" xfId="0" applyFont="1" applyAlignment="1">
      <alignment horizontal="left" vertical="center" wrapText="1"/>
    </xf>
    <xf numFmtId="164" fontId="5" fillId="0" borderId="4" xfId="0" applyNumberFormat="1" applyFont="1" applyBorder="1" applyAlignment="1">
      <alignment horizontal="center" vertical="center"/>
    </xf>
    <xf numFmtId="0" fontId="0" fillId="0" borderId="4" xfId="0" applyBorder="1"/>
    <xf numFmtId="0" fontId="0" fillId="0" borderId="5" xfId="0" applyBorder="1"/>
    <xf numFmtId="0" fontId="7" fillId="0" borderId="0" xfId="0" applyFont="1" applyAlignment="1">
      <alignment horizontal="left" vertical="center"/>
    </xf>
    <xf numFmtId="0" fontId="18" fillId="0" borderId="0" xfId="0" applyFont="1" applyAlignment="1">
      <alignment horizontal="left" vertical="center" wrapText="1"/>
    </xf>
    <xf numFmtId="0" fontId="7" fillId="0" borderId="0" xfId="0" applyFont="1" applyAlignment="1">
      <alignment horizontal="justify" vertical="center" wrapText="1"/>
    </xf>
    <xf numFmtId="0" fontId="0" fillId="0" borderId="0" xfId="0" applyAlignment="1">
      <alignment horizontal="justify" vertical="center" wrapText="1"/>
    </xf>
    <xf numFmtId="0" fontId="7"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cellXfs>
  <cellStyles count="2">
    <cellStyle name="Normální" xfId="0" builtinId="0"/>
    <cellStyle name="normální 3" xfId="1" xr:uid="{00000000-0005-0000-0000-000001000000}"/>
  </cellStyles>
  <dxfs count="7">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157"/>
  <sheetViews>
    <sheetView tabSelected="1" zoomScale="64" zoomScaleNormal="64" workbookViewId="0">
      <selection activeCell="R7" sqref="R7"/>
    </sheetView>
  </sheetViews>
  <sheetFormatPr defaultRowHeight="15" x14ac:dyDescent="0.25"/>
  <cols>
    <col min="1" max="1" width="1.42578125" bestFit="1" customWidth="1"/>
    <col min="2" max="2" width="5.7109375" bestFit="1" customWidth="1"/>
    <col min="3" max="3" width="48.85546875" style="1" customWidth="1"/>
    <col min="4" max="4" width="10.7109375" style="2" customWidth="1"/>
    <col min="5" max="5" width="10.28515625" style="3" customWidth="1"/>
    <col min="6" max="6" width="119" style="1" customWidth="1"/>
    <col min="7" max="7" width="29.7109375" style="1" customWidth="1"/>
    <col min="8" max="8" width="24.42578125" style="1" customWidth="1"/>
    <col min="9" max="9" width="24.140625" style="1" customWidth="1"/>
    <col min="10" max="10" width="16.5703125" style="1" customWidth="1"/>
    <col min="11" max="11" width="55.28515625" customWidth="1"/>
    <col min="12" max="12" width="43.85546875" customWidth="1"/>
    <col min="13" max="13" width="38.42578125" customWidth="1"/>
    <col min="14" max="14" width="34" style="1" customWidth="1"/>
    <col min="15" max="15" width="28" style="1" customWidth="1"/>
    <col min="16" max="16" width="17.7109375" style="1" hidden="1" customWidth="1"/>
    <col min="17" max="17" width="21.5703125" customWidth="1"/>
    <col min="18" max="18" width="23.28515625" customWidth="1"/>
    <col min="19" max="19" width="20.7109375" bestFit="1" customWidth="1"/>
    <col min="20" max="20" width="21" customWidth="1"/>
    <col min="21" max="21" width="11.5703125" hidden="1" customWidth="1"/>
    <col min="22" max="22" width="35.85546875" style="4" customWidth="1"/>
  </cols>
  <sheetData>
    <row r="1" spans="1:22" ht="42.6" customHeight="1" x14ac:dyDescent="0.25">
      <c r="B1" s="60" t="s">
        <v>30</v>
      </c>
      <c r="C1" s="60"/>
      <c r="D1" s="60"/>
      <c r="E1" s="60"/>
      <c r="G1" s="40"/>
    </row>
    <row r="2" spans="1:22" ht="42" customHeight="1" x14ac:dyDescent="0.25">
      <c r="C2"/>
      <c r="D2" s="11"/>
      <c r="E2" s="5"/>
      <c r="F2" s="6"/>
      <c r="G2" s="61"/>
      <c r="H2" s="61"/>
      <c r="I2" s="61"/>
      <c r="J2" s="61"/>
      <c r="K2" s="61"/>
      <c r="L2" s="61"/>
      <c r="M2" s="61"/>
      <c r="N2" s="61"/>
      <c r="O2" s="6"/>
      <c r="P2" s="6"/>
      <c r="Q2" s="6"/>
      <c r="R2" s="6"/>
      <c r="T2" s="8"/>
      <c r="U2" s="9"/>
      <c r="V2" s="10"/>
    </row>
    <row r="3" spans="1:22" ht="42" customHeight="1" x14ac:dyDescent="0.25">
      <c r="B3" s="14"/>
      <c r="C3" s="12" t="s">
        <v>0</v>
      </c>
      <c r="D3" s="13"/>
      <c r="E3" s="13"/>
      <c r="F3" s="13"/>
      <c r="G3" s="61"/>
      <c r="H3" s="61"/>
      <c r="I3" s="61"/>
      <c r="J3" s="61"/>
      <c r="K3" s="61"/>
      <c r="L3" s="61"/>
      <c r="M3" s="61"/>
      <c r="N3" s="61"/>
      <c r="O3" s="35"/>
      <c r="P3" s="35"/>
      <c r="Q3" s="35"/>
      <c r="R3" s="35"/>
      <c r="T3" s="8"/>
    </row>
    <row r="4" spans="1:22" ht="18" customHeight="1" thickBot="1" x14ac:dyDescent="0.3">
      <c r="B4" s="15"/>
      <c r="C4" s="16" t="s">
        <v>1</v>
      </c>
      <c r="D4" s="13"/>
      <c r="E4" s="13"/>
      <c r="F4" s="13"/>
      <c r="G4" s="13"/>
      <c r="H4" s="13"/>
      <c r="I4" s="8"/>
      <c r="J4" s="8"/>
      <c r="K4" s="8"/>
      <c r="L4" s="8"/>
      <c r="M4" s="8"/>
      <c r="N4" s="6"/>
      <c r="O4" s="6"/>
      <c r="P4" s="6"/>
      <c r="Q4" s="8"/>
      <c r="R4" s="8"/>
      <c r="T4" s="8"/>
    </row>
    <row r="5" spans="1:22" ht="34.5" customHeight="1" thickBot="1" x14ac:dyDescent="0.3">
      <c r="B5" s="17"/>
      <c r="C5" s="18"/>
      <c r="D5" s="19"/>
      <c r="E5" s="19"/>
      <c r="F5" s="6"/>
      <c r="G5" s="38" t="s">
        <v>2</v>
      </c>
      <c r="H5" s="38" t="s">
        <v>2</v>
      </c>
      <c r="I5" s="6"/>
      <c r="J5" s="6"/>
      <c r="N5" s="6"/>
      <c r="O5" s="21"/>
      <c r="P5" s="21"/>
      <c r="R5" s="20" t="s">
        <v>2</v>
      </c>
      <c r="V5" s="7"/>
    </row>
    <row r="6" spans="1:22" ht="67.150000000000006" customHeight="1" thickTop="1" thickBot="1" x14ac:dyDescent="0.3">
      <c r="B6" s="22" t="s">
        <v>3</v>
      </c>
      <c r="C6" s="23" t="s">
        <v>13</v>
      </c>
      <c r="D6" s="23" t="s">
        <v>4</v>
      </c>
      <c r="E6" s="23" t="s">
        <v>14</v>
      </c>
      <c r="F6" s="23" t="s">
        <v>15</v>
      </c>
      <c r="G6" s="39" t="s">
        <v>5</v>
      </c>
      <c r="H6" s="39" t="s">
        <v>27</v>
      </c>
      <c r="I6" s="34" t="s">
        <v>16</v>
      </c>
      <c r="J6" s="34" t="s">
        <v>17</v>
      </c>
      <c r="K6" s="23" t="s">
        <v>34</v>
      </c>
      <c r="L6" s="34" t="s">
        <v>18</v>
      </c>
      <c r="M6" s="36" t="s">
        <v>19</v>
      </c>
      <c r="N6" s="34" t="s">
        <v>20</v>
      </c>
      <c r="O6" s="41" t="s">
        <v>28</v>
      </c>
      <c r="P6" s="34" t="s">
        <v>21</v>
      </c>
      <c r="Q6" s="23" t="s">
        <v>6</v>
      </c>
      <c r="R6" s="24" t="s">
        <v>7</v>
      </c>
      <c r="S6" s="56" t="s">
        <v>8</v>
      </c>
      <c r="T6" s="56" t="s">
        <v>9</v>
      </c>
      <c r="U6" s="34" t="s">
        <v>22</v>
      </c>
      <c r="V6" s="34" t="s">
        <v>23</v>
      </c>
    </row>
    <row r="7" spans="1:22" ht="409.5" customHeight="1" thickTop="1" thickBot="1" x14ac:dyDescent="0.3">
      <c r="A7" s="25"/>
      <c r="B7" s="42">
        <v>1</v>
      </c>
      <c r="C7" s="43" t="s">
        <v>31</v>
      </c>
      <c r="D7" s="44">
        <v>2</v>
      </c>
      <c r="E7" s="45" t="s">
        <v>32</v>
      </c>
      <c r="F7" s="46" t="s">
        <v>39</v>
      </c>
      <c r="G7" s="58"/>
      <c r="H7" s="59"/>
      <c r="I7" s="53" t="s">
        <v>29</v>
      </c>
      <c r="J7" s="53" t="s">
        <v>33</v>
      </c>
      <c r="K7" s="54" t="s">
        <v>35</v>
      </c>
      <c r="L7" s="48" t="s">
        <v>38</v>
      </c>
      <c r="M7" s="54" t="s">
        <v>36</v>
      </c>
      <c r="N7" s="48" t="s">
        <v>37</v>
      </c>
      <c r="O7" s="47">
        <v>30</v>
      </c>
      <c r="P7" s="49">
        <f>D7*Q7</f>
        <v>264400</v>
      </c>
      <c r="Q7" s="50">
        <v>132200</v>
      </c>
      <c r="R7" s="57"/>
      <c r="S7" s="51">
        <f>D7*R7</f>
        <v>0</v>
      </c>
      <c r="T7" s="52" t="str">
        <f t="shared" ref="T7" si="0">IF(ISNUMBER(R7), IF(R7&gt;Q7,"NEVYHOVUJE","VYHOVUJE")," ")</f>
        <v xml:space="preserve"> </v>
      </c>
      <c r="U7" s="45"/>
      <c r="V7" s="45" t="s">
        <v>12</v>
      </c>
    </row>
    <row r="8" spans="1:22" ht="13.5" customHeight="1" thickTop="1" thickBot="1" x14ac:dyDescent="0.3">
      <c r="C8"/>
      <c r="D8"/>
      <c r="E8"/>
      <c r="F8"/>
      <c r="G8"/>
      <c r="H8"/>
      <c r="I8"/>
      <c r="J8"/>
      <c r="N8"/>
      <c r="O8"/>
      <c r="P8"/>
      <c r="S8" s="37"/>
    </row>
    <row r="9" spans="1:22" ht="49.5" customHeight="1" thickTop="1" thickBot="1" x14ac:dyDescent="0.3">
      <c r="B9" s="67" t="s">
        <v>26</v>
      </c>
      <c r="C9" s="68"/>
      <c r="D9" s="68"/>
      <c r="E9" s="68"/>
      <c r="F9" s="68"/>
      <c r="G9" s="68"/>
      <c r="H9" s="55"/>
      <c r="I9" s="26"/>
      <c r="J9" s="26"/>
      <c r="K9" s="26"/>
      <c r="L9" s="27"/>
      <c r="M9" s="7"/>
      <c r="N9" s="7"/>
      <c r="O9" s="28"/>
      <c r="P9" s="28"/>
      <c r="Q9" s="29" t="s">
        <v>10</v>
      </c>
      <c r="R9" s="69" t="s">
        <v>11</v>
      </c>
      <c r="S9" s="70"/>
      <c r="T9" s="71"/>
      <c r="U9" s="21"/>
      <c r="V9" s="30"/>
    </row>
    <row r="10" spans="1:22" ht="53.25" customHeight="1" thickTop="1" thickBot="1" x14ac:dyDescent="0.3">
      <c r="B10" s="66" t="s">
        <v>24</v>
      </c>
      <c r="C10" s="66"/>
      <c r="D10" s="66"/>
      <c r="E10" s="66"/>
      <c r="F10" s="66"/>
      <c r="G10" s="66"/>
      <c r="H10" s="66"/>
      <c r="I10" s="31"/>
      <c r="L10" s="11"/>
      <c r="M10" s="11"/>
      <c r="N10" s="11"/>
      <c r="O10" s="32"/>
      <c r="P10" s="32"/>
      <c r="Q10" s="33">
        <f>SUM(P7:P7)</f>
        <v>264400</v>
      </c>
      <c r="R10" s="62">
        <f>SUM(S7:S7)</f>
        <v>0</v>
      </c>
      <c r="S10" s="63"/>
      <c r="T10" s="64"/>
    </row>
    <row r="11" spans="1:22" ht="15.75" thickTop="1" x14ac:dyDescent="0.25">
      <c r="B11" s="65" t="s">
        <v>25</v>
      </c>
      <c r="C11" s="65"/>
      <c r="D11" s="65"/>
      <c r="E11" s="65"/>
      <c r="F11" s="65"/>
    </row>
    <row r="12" spans="1:22" ht="14.25" customHeight="1" x14ac:dyDescent="0.25"/>
    <row r="13" spans="1:22" ht="14.25" customHeight="1" x14ac:dyDescent="0.25"/>
    <row r="14" spans="1:22" ht="14.25" customHeight="1" x14ac:dyDescent="0.25"/>
    <row r="15" spans="1:22" ht="14.25" customHeight="1" x14ac:dyDescent="0.25"/>
    <row r="16" spans="1:22"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sheetData>
  <sheetProtection algorithmName="SHA-512" hashValue="8zAxNNOEZVmlJG7Tyy+yJAu2T10qPXf6FGkuzShq/DxH/O1zX+S0Sr0gbNMdDTdFtHWO2zL6juhIcmku6sAQVw==" saltValue="TI5dD3x7ToRuJGnmq6J8tQ==" spinCount="100000" sheet="1" objects="1" scenarios="1"/>
  <mergeCells count="7">
    <mergeCell ref="B1:E1"/>
    <mergeCell ref="G2:N3"/>
    <mergeCell ref="R10:T10"/>
    <mergeCell ref="B11:F11"/>
    <mergeCell ref="B10:H10"/>
    <mergeCell ref="B9:G9"/>
    <mergeCell ref="R9:T9"/>
  </mergeCells>
  <conditionalFormatting sqref="D7">
    <cfRule type="containsBlanks" dxfId="6" priority="1">
      <formula>LEN(TRIM(D7))=0</formula>
    </cfRule>
  </conditionalFormatting>
  <conditionalFormatting sqref="G7:H7 R7">
    <cfRule type="notContainsBlanks" dxfId="5" priority="41">
      <formula>LEN(TRIM(G7))&gt;0</formula>
    </cfRule>
    <cfRule type="notContainsBlanks" dxfId="4" priority="42">
      <formula>LEN(TRIM(G7))&gt;0</formula>
    </cfRule>
    <cfRule type="containsBlanks" dxfId="3" priority="44">
      <formula>LEN(TRIM(G7))=0</formula>
    </cfRule>
  </conditionalFormatting>
  <conditionalFormatting sqref="G7:H7">
    <cfRule type="notContainsBlanks" dxfId="2" priority="40">
      <formula>LEN(TRIM(G7))&gt;0</formula>
    </cfRule>
  </conditionalFormatting>
  <conditionalFormatting sqref="T7">
    <cfRule type="cellIs" dxfId="1" priority="63" operator="equal">
      <formula>"NEVYHOVUJE"</formula>
    </cfRule>
    <cfRule type="cellIs" dxfId="0" priority="64" operator="equal">
      <formula>"VYHOVUJE"</formula>
    </cfRule>
  </conditionalFormatting>
  <dataValidations count="3">
    <dataValidation type="list" allowBlank="1" showInputMessage="1" showErrorMessage="1" sqref="J7" xr:uid="{9F1C58AD-5758-45A9-9BCC-47D9E8D40FAE}">
      <formula1>"ANO,NE"</formula1>
    </dataValidation>
    <dataValidation type="list" showInputMessage="1" showErrorMessage="1" sqref="E7" xr:uid="{FEE879A1-3785-4154-A7E4-C2775DBC6DD4}">
      <formula1>"ks,bal,sada,"</formula1>
    </dataValidation>
    <dataValidation type="list" allowBlank="1" showInputMessage="1" showErrorMessage="1" sqref="V7" xr:uid="{00000000-0002-0000-0000-000002000000}">
      <formula1>#REF!</formula1>
    </dataValidation>
  </dataValidations>
  <pageMargins left="7.874015748031496E-2" right="0.11811023622047245" top="0.31496062992125984" bottom="0.35433070866141736" header="0.15748031496062992" footer="0.19685039370078741"/>
  <pageSetup paperSize="9" scale="22" orientation="landscape" r:id="rId1"/>
  <headerFooter>
    <oddFooter>&amp;C&amp;P z 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ihoskova</cp:lastModifiedBy>
  <cp:revision>1</cp:revision>
  <cp:lastPrinted>2024-01-18T06:25:08Z</cp:lastPrinted>
  <dcterms:created xsi:type="dcterms:W3CDTF">2014-03-05T12:43:32Z</dcterms:created>
  <dcterms:modified xsi:type="dcterms:W3CDTF">2024-01-18T08:13:32Z</dcterms:modified>
</cp:coreProperties>
</file>